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2C938094-A66C-4CC4-A753-2D29DF2A4B8F}" xr6:coauthVersionLast="47" xr6:coauthVersionMax="47" xr10:uidLastSave="{00000000-0000-0000-0000-000000000000}"/>
  <bookViews>
    <workbookView xWindow="3852" yWindow="2532" windowWidth="11292" windowHeight="1056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<sst xmlns="http://schemas.openxmlformats.org/spreadsheetml/2006/main" count="30" uniqueCount="20">
  <si>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</si>
  <si>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</si>
  <si>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</si>
  <si>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</si>
  <si>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</si>
  <si>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</si>
  <si>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</si>
  <si>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</si>
  <si>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</si>
  <si>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</si>
  <si>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</si>
  <si>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</si>
  <si>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</si>
  <si>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/>
    </r>
  </si>
  <si>
    <t>Velička, Úpr. Veličky Strážnice Louka, ř.km 7,700-16,650</t>
  </si>
  <si>
    <r>
      <t>m</t>
    </r>
    <r>
      <rPr>
        <b/>
        <vertAlign val="superscript"/>
        <sz val="8"/>
        <rFont val="Arial CE"/>
        <charset val="238"/>
      </rPr>
      <t xml:space="preserve">2 </t>
    </r>
  </si>
  <si>
    <t>SO04-I</t>
  </si>
  <si>
    <t>VÝKOP</t>
  </si>
  <si>
    <t>NÁSYP HUTMĚMÝ</t>
  </si>
  <si>
    <t>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</si>
</sst>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9" xfId="0" quotePrefix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10" workbookViewId="0">
      <selection activeCell="G33" sqref="G33"/>
    </sheetView>
  </sheetViews>
  <sheetFormatPr defaultColWidth="10" defaultRowHeight="13.2" x14ac:dyDescent="0.25"/>
  <cols>
    <col min="1" max="1" width="3.5546875" style="6" customWidth="1"/>
    <col min="2" max="2" width="9.33203125" style="6" customWidth="1"/>
    <col min="3" max="3" width="7.109375" style="6" customWidth="1"/>
    <col min="4" max="5" width="7.44140625" style="6" customWidth="1"/>
    <col min="6" max="6" width="9" style="6" customWidth="1"/>
    <col min="7" max="8" width="7.44140625" style="6" customWidth="1"/>
    <col min="9" max="9" width="9" style="6" customWidth="1"/>
    <col min="10" max="10" width="7.5546875" style="6" customWidth="1"/>
    <col min="11" max="11" width="7.44140625" style="6" customWidth="1"/>
    <col min="12" max="12" width="9" style="6" customWidth="1"/>
    <col min="13" max="16384" width="10" style="3"/>
  </cols>
  <sheetData>
    <row r="1" spans="1:12" ht="26.25" customHeight="1" x14ac:dyDescent="0.3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4">
      <c r="A2" s="54" t="s">
        <v>16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4">
      <c r="G3" s="32"/>
    </row>
    <row r="4" spans="1:12" ht="18.75" customHeight="1" x14ac:dyDescent="0.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8" thickBot="1" x14ac:dyDescent="0.3"/>
    <row r="6" spans="1:12" ht="13.8" thickBot="1" x14ac:dyDescent="0.3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18</v>
      </c>
      <c r="H6" s="52"/>
      <c r="I6" s="53"/>
      <c r="J6" s="56" t="s">
        <v>19</v>
      </c>
      <c r="K6" s="52"/>
      <c r="L6" s="53"/>
    </row>
    <row r="7" spans="1:12" x14ac:dyDescent="0.25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8" thickBot="1" x14ac:dyDescent="0.3">
      <c r="A8" s="14"/>
      <c r="B8" s="14" t="s">
        <v>8</v>
      </c>
      <c r="C8" s="15" t="s">
        <v>9</v>
      </c>
      <c r="D8" s="14" t="s">
        <v>13</v>
      </c>
      <c r="E8" s="14" t="s">
        <v>13</v>
      </c>
      <c r="F8" s="14" t="s">
        <v>15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5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5">
      <c r="A10" s="24">
        <v>15</v>
      </c>
      <c r="B10" s="1">
        <v>11.6251</v>
      </c>
      <c r="C10" s="8"/>
      <c r="D10" s="9">
        <v>0</v>
      </c>
      <c r="E10" s="8"/>
      <c r="F10" s="8"/>
      <c r="G10" s="9">
        <v>0.89</v>
      </c>
      <c r="H10" s="8"/>
      <c r="I10" s="8"/>
      <c r="J10" s="9">
        <v>0</v>
      </c>
      <c r="K10" s="8"/>
      <c r="L10" s="25"/>
    </row>
    <row r="11" spans="1:12" x14ac:dyDescent="0.25">
      <c r="A11" s="26"/>
      <c r="B11" s="10"/>
      <c r="C11" s="9">
        <f>+(B12-B10)*1000</f>
        <v>13.500000000000512</v>
      </c>
      <c r="D11" s="8"/>
      <c r="E11" s="9">
        <f>+(D10+D12)/2</f>
        <v>1.2150000000000001</v>
      </c>
      <c r="F11" s="9">
        <f>+C11*E11</f>
        <v>16.402500000000622</v>
      </c>
      <c r="G11" s="8"/>
      <c r="H11" s="9">
        <f>+(G10+G12)/2</f>
        <v>0.77</v>
      </c>
      <c r="I11" s="9">
        <f>+C11*H11</f>
        <v>10.395000000000394</v>
      </c>
      <c r="J11" s="8"/>
      <c r="K11" s="9">
        <f>+(J10+J12)/2</f>
        <v>0</v>
      </c>
      <c r="L11" s="27">
        <f>+C11*K11</f>
        <v>0</v>
      </c>
    </row>
    <row r="12" spans="1:12" x14ac:dyDescent="0.25">
      <c r="A12" s="24">
        <v>16</v>
      </c>
      <c r="B12" s="1">
        <v>11.6386</v>
      </c>
      <c r="C12" s="8"/>
      <c r="D12" s="9">
        <v>2.4300000000000002</v>
      </c>
      <c r="E12" s="8"/>
      <c r="F12" s="8"/>
      <c r="G12" s="9">
        <v>0.65</v>
      </c>
      <c r="H12" s="8"/>
      <c r="I12" s="8"/>
      <c r="J12" s="9">
        <v>0</v>
      </c>
      <c r="K12" s="8"/>
      <c r="L12" s="25"/>
    </row>
    <row r="13" spans="1:12" x14ac:dyDescent="0.25">
      <c r="A13" s="26"/>
      <c r="B13" s="11"/>
      <c r="C13" s="9">
        <f>+(B14-B12)*1000</f>
        <v>17.199999999998994</v>
      </c>
      <c r="D13" s="8"/>
      <c r="E13" s="9">
        <f>+(D12+D14)/2</f>
        <v>3.2649999999999997</v>
      </c>
      <c r="F13" s="9">
        <f>+C13*E13</f>
        <v>56.157999999996711</v>
      </c>
      <c r="G13" s="8"/>
      <c r="H13" s="9">
        <f>+(G12+G14)/2</f>
        <v>0.60499999999999998</v>
      </c>
      <c r="I13" s="9">
        <f>+C13*H13</f>
        <v>10.405999999999391</v>
      </c>
      <c r="J13" s="8"/>
      <c r="K13" s="9">
        <f>+(J12+J14)/2</f>
        <v>0</v>
      </c>
      <c r="L13" s="27">
        <f>+C13*K13</f>
        <v>0</v>
      </c>
    </row>
    <row r="14" spans="1:12" x14ac:dyDescent="0.25">
      <c r="A14" s="24">
        <f>A12+1</f>
        <v>17</v>
      </c>
      <c r="B14" s="1">
        <v>11.655799999999999</v>
      </c>
      <c r="C14" s="8"/>
      <c r="D14" s="9">
        <v>4.0999999999999996</v>
      </c>
      <c r="E14" s="8"/>
      <c r="F14" s="8"/>
      <c r="G14" s="9">
        <v>0.56000000000000005</v>
      </c>
      <c r="H14" s="8"/>
      <c r="I14" s="8"/>
      <c r="J14" s="9">
        <v>0</v>
      </c>
      <c r="K14" s="8"/>
      <c r="L14" s="25"/>
    </row>
    <row r="15" spans="1:12" x14ac:dyDescent="0.25">
      <c r="A15" s="26"/>
      <c r="B15" s="11"/>
      <c r="C15" s="9">
        <f>+(B16-B14)*1000</f>
        <v>14.40000000000019</v>
      </c>
      <c r="D15" s="8"/>
      <c r="E15" s="9">
        <f>+(D14+D16)/2</f>
        <v>4.7149999999999999</v>
      </c>
      <c r="F15" s="9">
        <f>+C15*E15</f>
        <v>67.896000000000896</v>
      </c>
      <c r="G15" s="8"/>
      <c r="H15" s="9">
        <f>+(G14+G16)/2</f>
        <v>2.84</v>
      </c>
      <c r="I15" s="9">
        <f>+C15*H15</f>
        <v>40.896000000000541</v>
      </c>
      <c r="J15" s="8"/>
      <c r="K15" s="9">
        <f>+(J14+J16)/2</f>
        <v>0</v>
      </c>
      <c r="L15" s="27">
        <f>+C15*K15</f>
        <v>0</v>
      </c>
    </row>
    <row r="16" spans="1:12" x14ac:dyDescent="0.25">
      <c r="A16" s="24">
        <f>A14+1</f>
        <v>18</v>
      </c>
      <c r="B16" s="1">
        <v>11.670199999999999</v>
      </c>
      <c r="C16" s="8"/>
      <c r="D16" s="9">
        <v>5.33</v>
      </c>
      <c r="E16" s="8"/>
      <c r="F16" s="8"/>
      <c r="G16" s="9">
        <v>5.12</v>
      </c>
      <c r="H16" s="8"/>
      <c r="I16" s="8"/>
      <c r="J16" s="9">
        <v>0</v>
      </c>
      <c r="K16" s="8"/>
      <c r="L16" s="25"/>
    </row>
    <row r="17" spans="1:12" x14ac:dyDescent="0.25">
      <c r="A17" s="26"/>
      <c r="B17" s="11"/>
      <c r="C17" s="9">
        <f>+(B18-B16)*1000</f>
        <v>9.5000000000009521</v>
      </c>
      <c r="D17" s="8"/>
      <c r="E17" s="9">
        <f>+(D16+D18)/2</f>
        <v>2.665</v>
      </c>
      <c r="F17" s="9">
        <f>+C17*E17</f>
        <v>25.317500000002539</v>
      </c>
      <c r="G17" s="8"/>
      <c r="H17" s="9">
        <f>+(G16+G18)/2</f>
        <v>5.3900000000000006</v>
      </c>
      <c r="I17" s="9">
        <f>+C17*H17</f>
        <v>51.205000000005136</v>
      </c>
      <c r="J17" s="8"/>
      <c r="K17" s="9">
        <f>+(J16+J18)/2</f>
        <v>0</v>
      </c>
      <c r="L17" s="27">
        <f>+C17*K17</f>
        <v>0</v>
      </c>
    </row>
    <row r="18" spans="1:12" x14ac:dyDescent="0.25">
      <c r="A18" s="24">
        <v>19</v>
      </c>
      <c r="B18" s="1">
        <v>11.6797</v>
      </c>
      <c r="C18" s="8"/>
      <c r="D18" s="9">
        <v>0</v>
      </c>
      <c r="E18" s="8"/>
      <c r="F18" s="8"/>
      <c r="G18" s="9">
        <v>5.66</v>
      </c>
      <c r="H18" s="8"/>
      <c r="I18" s="8"/>
      <c r="J18" s="9">
        <v>0</v>
      </c>
      <c r="K18" s="8"/>
      <c r="L18" s="25"/>
    </row>
    <row r="19" spans="1:12" x14ac:dyDescent="0.25">
      <c r="A19" s="22"/>
      <c r="B19" s="12"/>
      <c r="C19" s="9">
        <f>+(B20-B18)*1000</f>
        <v>2.5999999999992696</v>
      </c>
      <c r="D19" s="2"/>
      <c r="E19" s="9">
        <f>+(D18+D20)/2</f>
        <v>2.835</v>
      </c>
      <c r="F19" s="9">
        <f>+C19*E19</f>
        <v>7.3709999999979292</v>
      </c>
      <c r="G19" s="2"/>
      <c r="H19" s="9">
        <f>+(G18+G20)/2</f>
        <v>5.8100000000000005</v>
      </c>
      <c r="I19" s="9">
        <f>+C19*H19</f>
        <v>15.105999999995758</v>
      </c>
      <c r="J19" s="2"/>
      <c r="K19" s="9">
        <f>+(J18+J20)/2</f>
        <v>0</v>
      </c>
      <c r="L19" s="27">
        <f>+C19*K19</f>
        <v>0</v>
      </c>
    </row>
    <row r="20" spans="1:12" x14ac:dyDescent="0.25">
      <c r="A20" s="24">
        <f>A18+1</f>
        <v>20</v>
      </c>
      <c r="B20" s="1">
        <v>11.6823</v>
      </c>
      <c r="C20" s="8"/>
      <c r="D20" s="9">
        <v>5.67</v>
      </c>
      <c r="E20" s="8"/>
      <c r="F20" s="8"/>
      <c r="G20" s="9">
        <v>5.96</v>
      </c>
      <c r="H20" s="8"/>
      <c r="I20" s="8"/>
      <c r="J20" s="9">
        <v>0</v>
      </c>
      <c r="K20" s="8"/>
      <c r="L20" s="25"/>
    </row>
    <row r="21" spans="1:12" x14ac:dyDescent="0.25">
      <c r="A21" s="26"/>
      <c r="B21" s="10"/>
      <c r="C21" s="9">
        <f>+(B22-B20)*1000</f>
        <v>11.400000000000077</v>
      </c>
      <c r="D21" s="8"/>
      <c r="E21" s="9">
        <f>+(D20+D22)/2</f>
        <v>4.8599999999999994</v>
      </c>
      <c r="F21" s="9">
        <f>+C21*E21</f>
        <v>55.404000000000366</v>
      </c>
      <c r="G21" s="8"/>
      <c r="H21" s="9">
        <f>+(G20+G22)/2</f>
        <v>10.654999999999999</v>
      </c>
      <c r="I21" s="9">
        <f>+C21*H21</f>
        <v>121.46700000000081</v>
      </c>
      <c r="J21" s="8"/>
      <c r="K21" s="9">
        <f>+(J20+J22)/2</f>
        <v>0</v>
      </c>
      <c r="L21" s="27">
        <f>+C21*K21</f>
        <v>0</v>
      </c>
    </row>
    <row r="22" spans="1:12" x14ac:dyDescent="0.25">
      <c r="A22" s="24">
        <f>A20+1</f>
        <v>21</v>
      </c>
      <c r="B22" s="1">
        <v>11.6937</v>
      </c>
      <c r="C22" s="8"/>
      <c r="D22" s="9">
        <v>4.05</v>
      </c>
      <c r="E22" s="8"/>
      <c r="F22" s="8"/>
      <c r="G22" s="9">
        <v>15.35</v>
      </c>
      <c r="H22" s="8"/>
      <c r="I22" s="8"/>
      <c r="J22" s="9">
        <v>0</v>
      </c>
      <c r="K22" s="8"/>
      <c r="L22" s="25"/>
    </row>
    <row r="23" spans="1:12" x14ac:dyDescent="0.25">
      <c r="A23" s="26"/>
      <c r="B23" s="11"/>
      <c r="C23" s="9">
        <f>+(B24-B22)*1000</f>
        <v>7.6999999999998181</v>
      </c>
      <c r="D23" s="8"/>
      <c r="E23" s="9">
        <f>+(D22+D24)/2</f>
        <v>2.7850000000000001</v>
      </c>
      <c r="F23" s="9">
        <f>+C23*E23</f>
        <v>21.444499999999493</v>
      </c>
      <c r="G23" s="8"/>
      <c r="H23" s="9">
        <f>+(G22+G24)/2</f>
        <v>9.9949999999999992</v>
      </c>
      <c r="I23" s="9">
        <f>+C23*H23</f>
        <v>76.961499999998182</v>
      </c>
      <c r="J23" s="8"/>
      <c r="K23" s="9">
        <f>+(J22+J24)/2</f>
        <v>0</v>
      </c>
      <c r="L23" s="27">
        <f>+C23*K23</f>
        <v>0</v>
      </c>
    </row>
    <row r="24" spans="1:12" x14ac:dyDescent="0.25">
      <c r="A24" s="24">
        <f>A22+1</f>
        <v>22</v>
      </c>
      <c r="B24" s="1">
        <v>11.7014</v>
      </c>
      <c r="C24" s="8"/>
      <c r="D24" s="9">
        <v>1.52</v>
      </c>
      <c r="E24" s="8"/>
      <c r="F24" s="8"/>
      <c r="G24" s="9">
        <v>4.6399999999999997</v>
      </c>
      <c r="H24" s="8"/>
      <c r="I24" s="8"/>
      <c r="J24" s="9">
        <v>0</v>
      </c>
      <c r="K24" s="8"/>
      <c r="L24" s="25"/>
    </row>
    <row r="25" spans="1:12" x14ac:dyDescent="0.25">
      <c r="A25" s="26"/>
      <c r="B25" s="11"/>
      <c r="C25" s="9">
        <f>+(B26-B24)*1000</f>
        <v>4.5000000000001705</v>
      </c>
      <c r="D25" s="8"/>
      <c r="E25" s="9">
        <f>+(D24+D26)/2</f>
        <v>2.19</v>
      </c>
      <c r="F25" s="9">
        <f>+C25*E25</f>
        <v>9.8550000000003735</v>
      </c>
      <c r="G25" s="8"/>
      <c r="H25" s="9">
        <f>+(G24+G26)/2</f>
        <v>4.26</v>
      </c>
      <c r="I25" s="9">
        <f>+C25*H25</f>
        <v>19.170000000000726</v>
      </c>
      <c r="J25" s="8"/>
      <c r="K25" s="9">
        <f>+(J24+J26)/2</f>
        <v>0</v>
      </c>
      <c r="L25" s="27">
        <f>+C25*K25</f>
        <v>0</v>
      </c>
    </row>
    <row r="26" spans="1:12" x14ac:dyDescent="0.25">
      <c r="A26" s="24">
        <f>A24+1</f>
        <v>23</v>
      </c>
      <c r="B26" s="1">
        <v>11.7059</v>
      </c>
      <c r="C26" s="8"/>
      <c r="D26" s="9">
        <v>2.86</v>
      </c>
      <c r="E26" s="8"/>
      <c r="F26" s="8"/>
      <c r="G26" s="9">
        <v>3.88</v>
      </c>
      <c r="H26" s="8"/>
      <c r="I26" s="8"/>
      <c r="J26" s="9">
        <v>0</v>
      </c>
      <c r="K26" s="8"/>
      <c r="L26" s="25"/>
    </row>
    <row r="27" spans="1:12" x14ac:dyDescent="0.25">
      <c r="A27" s="26"/>
      <c r="B27" s="11"/>
      <c r="C27" s="9">
        <f>+(B28-B26)*1000</f>
        <v>8.3999999999999631</v>
      </c>
      <c r="D27" s="8"/>
      <c r="E27" s="9">
        <f>+(D26+D28)/2</f>
        <v>2.86</v>
      </c>
      <c r="F27" s="9">
        <f>+C27*E27</f>
        <v>24.023999999999894</v>
      </c>
      <c r="G27" s="8"/>
      <c r="H27" s="9">
        <f>+(G26+G28)/2</f>
        <v>3.5</v>
      </c>
      <c r="I27" s="9">
        <f>+C27*H27</f>
        <v>29.399999999999871</v>
      </c>
      <c r="J27" s="8"/>
      <c r="K27" s="9">
        <f>+(J26+J28)/2</f>
        <v>0</v>
      </c>
      <c r="L27" s="27">
        <f>+C27*K27</f>
        <v>0</v>
      </c>
    </row>
    <row r="28" spans="1:12" x14ac:dyDescent="0.25">
      <c r="A28" s="24">
        <f>A26+1</f>
        <v>24</v>
      </c>
      <c r="B28" s="1">
        <v>11.7143</v>
      </c>
      <c r="C28" s="8"/>
      <c r="D28" s="9">
        <v>2.86</v>
      </c>
      <c r="E28" s="8"/>
      <c r="F28" s="8"/>
      <c r="G28" s="9">
        <v>3.12</v>
      </c>
      <c r="H28" s="8"/>
      <c r="I28" s="8"/>
      <c r="J28" s="9">
        <v>0</v>
      </c>
      <c r="K28" s="8"/>
      <c r="L28" s="25"/>
    </row>
    <row r="29" spans="1:12" x14ac:dyDescent="0.25">
      <c r="A29" s="22"/>
      <c r="B29" s="12"/>
      <c r="C29" s="9">
        <f>+(B30-B28)*1000</f>
        <v>9.0000000000003411</v>
      </c>
      <c r="D29" s="2"/>
      <c r="E29" s="9">
        <f>+(D28+D30)/2</f>
        <v>3.0300000000000002</v>
      </c>
      <c r="F29" s="9">
        <f>+C29*E29</f>
        <v>27.270000000001037</v>
      </c>
      <c r="G29" s="2"/>
      <c r="H29" s="9">
        <f>+(G28+G30)/2</f>
        <v>2.0499999999999998</v>
      </c>
      <c r="I29" s="9">
        <f>+C29*H29</f>
        <v>18.450000000000699</v>
      </c>
      <c r="J29" s="2"/>
      <c r="K29" s="9">
        <f>+(J28+J30)/2</f>
        <v>0</v>
      </c>
      <c r="L29" s="27">
        <f>+C29*K29</f>
        <v>0</v>
      </c>
    </row>
    <row r="30" spans="1:12" x14ac:dyDescent="0.25">
      <c r="A30" s="24">
        <f>A28+1</f>
        <v>25</v>
      </c>
      <c r="B30" s="1">
        <v>11.7233</v>
      </c>
      <c r="C30" s="8"/>
      <c r="D30" s="9">
        <v>3.2</v>
      </c>
      <c r="E30" s="8"/>
      <c r="F30" s="8"/>
      <c r="G30" s="9">
        <v>0.98</v>
      </c>
      <c r="H30" s="8"/>
      <c r="I30" s="8"/>
      <c r="J30" s="9">
        <v>0</v>
      </c>
      <c r="K30" s="8"/>
      <c r="L30" s="25"/>
    </row>
    <row r="31" spans="1:12" x14ac:dyDescent="0.25">
      <c r="A31" s="26"/>
      <c r="B31" s="10"/>
      <c r="C31" s="9">
        <f>+(B32-B30)*1000</f>
        <v>0</v>
      </c>
      <c r="D31" s="8"/>
      <c r="E31" s="9">
        <f>+(D30+D32)/2</f>
        <v>1.6</v>
      </c>
      <c r="F31" s="9">
        <f>+C31*E31</f>
        <v>0</v>
      </c>
      <c r="G31" s="8"/>
      <c r="H31" s="9">
        <f>+(G30+G32)/2</f>
        <v>0.49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5">
      <c r="A32" s="24">
        <f>A30+1</f>
        <v>26</v>
      </c>
      <c r="B32" s="1">
        <v>11.7233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5">
      <c r="A33" s="26"/>
      <c r="B33" s="11"/>
      <c r="C33" s="9">
        <f>+(B34-B32)*1000</f>
        <v>0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5">
      <c r="A34" s="24">
        <f>A32+1</f>
        <v>27</v>
      </c>
      <c r="B34" s="1">
        <v>11.7233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5">
      <c r="A35" s="26"/>
      <c r="B35" s="11"/>
      <c r="C35" s="9">
        <f>+(B36-B34)*1000</f>
        <v>0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5">
      <c r="A36" s="24">
        <f>A34+1</f>
        <v>28</v>
      </c>
      <c r="B36" s="1">
        <v>11.7233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5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5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5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5">
      <c r="A40" s="24"/>
      <c r="B40" s="1"/>
      <c r="C40" s="8"/>
      <c r="D40" s="9"/>
      <c r="E40" s="8"/>
      <c r="F40" s="8">
        <f>SUM(F9:F36)</f>
        <v>311.14249999999993</v>
      </c>
      <c r="G40" s="9"/>
      <c r="H40" s="8"/>
      <c r="I40" s="8">
        <f>SUM(I9:I36)</f>
        <v>393.4565000000016</v>
      </c>
      <c r="J40" s="9"/>
      <c r="K40" s="8"/>
      <c r="L40" s="25">
        <f>SUM(L9:L36)</f>
        <v>0</v>
      </c>
    </row>
    <row r="41" spans="1:12" x14ac:dyDescent="0.25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5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5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5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5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5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5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5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5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5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5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5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5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5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5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5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5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5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5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8" thickBot="1" x14ac:dyDescent="0.3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5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5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5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5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5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5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5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5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5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5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5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5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5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5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5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5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5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5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5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5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5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5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5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5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5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5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5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5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5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5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5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5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5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5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5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5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5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5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5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5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5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5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5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5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5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5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5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5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5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5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5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8" thickBot="1" x14ac:dyDescent="0.3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5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5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5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5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5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5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5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5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5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5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5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5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5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5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5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5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5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5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5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5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5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5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5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5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5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5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5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5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5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5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5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5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5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5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5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5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5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5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5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5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5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5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5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5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5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5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5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5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5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5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5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8" thickBot="1" x14ac:dyDescent="0.3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5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5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5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5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5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5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5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5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5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5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5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5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5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5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5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5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5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5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5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5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5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5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5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5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5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5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5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5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5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5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5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5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5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5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5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5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5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5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5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5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5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5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5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5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5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5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5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5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5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5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5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8" thickBot="1" x14ac:dyDescent="0.3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5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5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5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5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5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5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5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5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5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5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5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5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5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5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5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5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5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5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5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5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5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5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5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5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5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5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5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5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5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5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5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5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5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5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5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5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5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5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5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5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5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5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5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5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5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5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5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5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5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5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5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8" thickBot="1" x14ac:dyDescent="0.3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5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5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5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5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5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5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5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5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5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5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5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5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5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5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5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5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5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5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5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5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5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5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5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5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5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5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5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5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5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5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5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5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5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5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5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5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5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5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5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5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5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5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5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5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5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5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5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5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5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5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5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8" thickBot="1" x14ac:dyDescent="0.3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5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5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5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5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5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5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5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5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5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5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5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5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5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5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5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5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5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5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5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5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5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5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5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5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5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5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5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5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5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5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5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5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5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5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5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5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5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5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5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5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5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5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5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5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5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5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5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5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5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5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5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8" thickBot="1" x14ac:dyDescent="0.3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5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5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5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5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5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5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5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5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5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5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5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5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5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5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5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5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5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5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5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5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5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5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5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5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5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5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5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5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5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5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5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5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5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5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5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5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5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5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5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5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5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5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5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5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5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5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5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5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5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5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5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8" thickBot="1" x14ac:dyDescent="0.3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5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5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5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5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5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5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5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5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5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5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5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5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5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5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5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5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5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5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5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5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5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5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5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5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5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5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5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5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5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5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5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5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5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5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5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5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5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5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5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5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5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5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5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5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5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5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5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5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5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5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5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8" thickBot="1" x14ac:dyDescent="0.3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5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5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5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5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5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5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5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5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5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5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5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5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5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5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5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5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5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5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5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5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5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5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5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5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5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5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5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5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5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5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5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5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5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5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5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5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5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5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5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5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5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5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5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5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5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5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5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5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5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5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5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8" thickBot="1" x14ac:dyDescent="0.3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5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5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5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5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5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5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5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5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5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5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5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5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5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5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5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5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5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5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5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5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5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5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5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5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5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5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5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5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5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5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5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5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5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5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5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5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5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5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5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5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5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5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5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5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5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5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5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5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5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5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5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8" thickBot="1" x14ac:dyDescent="0.3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5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5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5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5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5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5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5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5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5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5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5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5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5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5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5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5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5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5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5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5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5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5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5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5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5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5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5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5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5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5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5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5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5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5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5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5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5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5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5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5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5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5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5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5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8" thickBot="1" x14ac:dyDescent="0.3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8" thickTop="1" x14ac:dyDescent="0.25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5">
      <c r="A627" s="26"/>
      <c r="B627" s="11"/>
      <c r="C627" s="9"/>
      <c r="D627" s="8"/>
      <c r="E627" s="9"/>
      <c r="F627" s="37">
        <f>SUM(F9:F623)</f>
        <v>622.28499999999985</v>
      </c>
      <c r="G627" s="8"/>
      <c r="H627" s="9"/>
      <c r="I627" s="37">
        <f>SUM(I9:I623)</f>
        <v>786.91300000000319</v>
      </c>
      <c r="J627" s="8"/>
      <c r="K627" s="9"/>
      <c r="L627" s="36">
        <f>SUM(L9:L623)</f>
        <v>0</v>
      </c>
    </row>
    <row r="628" spans="1:12" x14ac:dyDescent="0.25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5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5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5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8" thickBot="1" x14ac:dyDescent="0.3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2025-05-18T16:00:38Z</dcterms:modified>
</cp:coreProperties>
</file>